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nya\Studio\Chrome\MyFB\Blog\"/>
    </mc:Choice>
  </mc:AlternateContent>
  <bookViews>
    <workbookView xWindow="0" yWindow="0" windowWidth="20490" windowHeight="712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C37" i="1"/>
  <c r="C36" i="1"/>
  <c r="B36" i="1"/>
  <c r="C17" i="1"/>
  <c r="B17" i="1"/>
  <c r="C11" i="1"/>
  <c r="B11" i="1"/>
  <c r="C4" i="1"/>
  <c r="B4" i="1"/>
  <c r="C24" i="1" l="1"/>
  <c r="C25" i="1" s="1"/>
  <c r="C31" i="1" s="1"/>
  <c r="B24" i="1"/>
  <c r="B25" i="1" s="1"/>
  <c r="B31" i="1" s="1"/>
  <c r="C10" i="1"/>
  <c r="C30" i="1" s="1"/>
  <c r="B10" i="1"/>
  <c r="B30" i="1" s="1"/>
  <c r="C32" i="1" l="1"/>
  <c r="B32" i="1"/>
  <c r="C38" i="1"/>
  <c r="B33" i="1"/>
  <c r="B38" i="1"/>
  <c r="C33" i="1"/>
</calcChain>
</file>

<file path=xl/sharedStrings.xml><?xml version="1.0" encoding="utf-8"?>
<sst xmlns="http://schemas.openxmlformats.org/spreadsheetml/2006/main" count="57" uniqueCount="37">
  <si>
    <t>Номера/Симкарты</t>
  </si>
  <si>
    <t>Антидетект</t>
  </si>
  <si>
    <t>Прокси</t>
  </si>
  <si>
    <t>ЗП фармера</t>
  </si>
  <si>
    <t>ЗП руководителя</t>
  </si>
  <si>
    <t>Scenum</t>
  </si>
  <si>
    <t>Цена за акк без Scenum</t>
  </si>
  <si>
    <t>Цена за акк с Scenum</t>
  </si>
  <si>
    <t>Сервер</t>
  </si>
  <si>
    <t>Экономия (%)</t>
  </si>
  <si>
    <t>Экономия (руб)</t>
  </si>
  <si>
    <t>Себестоимость 1 акка</t>
  </si>
  <si>
    <t>На номерах</t>
  </si>
  <si>
    <t>На симкартах</t>
  </si>
  <si>
    <t>AdsPower</t>
  </si>
  <si>
    <t>Произведено два расчета исходя из аренды номеров и покупки сим-карт</t>
  </si>
  <si>
    <t>Для комфортной работы используется 20 проксей из расчета 25 акков на 1 проксю</t>
  </si>
  <si>
    <t>Заработная плата руководителя, в функционал которого входит контроль за 10 фармерами, тест аккаунтов, разработка сценариев фарма и другие функции</t>
  </si>
  <si>
    <t>Итоговая себестоимость 1000 акканутов при минимальных затратах на эту схему</t>
  </si>
  <si>
    <t>Итоговая себестоимость 1 акканута при минимальных затратах на эту схему</t>
  </si>
  <si>
    <t>Примечание</t>
  </si>
  <si>
    <t>Расчет себестоимости Кинг аккаунтов при использовании сервиса Scenum в схеме фарма</t>
  </si>
  <si>
    <t>Для фарма 1000 аккаунтов в месяц хватит одного сервера с запасом (10 серверов i7 32GB)</t>
  </si>
  <si>
    <t>Специальный тариф Scenum позволяющий фармить 500 акков одновременно</t>
  </si>
  <si>
    <t>ЗП фармера, который может контроллировать 500 аккаунтов одновременно. Это доступно исходя из полной автоматизации внутреннего и внешнего фарма</t>
  </si>
  <si>
    <t>Заработная плата руководителя, в функционал которого входит контроль за 1 фармером, тест аккаунтов, корректировка предустановленных сценариев фарма сервиса Scenum</t>
  </si>
  <si>
    <t>Сравнительная таблица оценка экономии при использовании сервиса Scenum</t>
  </si>
  <si>
    <t>Экономия в % с использованием севиса Scenum</t>
  </si>
  <si>
    <t>Экономия в Руб с использованием севиса Scenum за 1 аккаунт</t>
  </si>
  <si>
    <t>Расчет себестоимости Кинг аккаунтов при использовании классической схемы фарма для фарма 500 аккаунтов</t>
  </si>
  <si>
    <t>Для комфортной работы используется 10 проксей из расчета 50 акков на 1 проксю</t>
  </si>
  <si>
    <t>Расчитано исходя из количества фармеров (5 серверов i7 32GB)</t>
  </si>
  <si>
    <t>Средняя зп фармераов по рынку из расчета 5 фармеров по 14к рублей на каждого. Каждый фармер ведет 50 акков одновременно, в месяц 100 акков</t>
  </si>
  <si>
    <t>Себестоимость 500 акков</t>
  </si>
  <si>
    <t>Экономия в Руб с использованием сервиса Scenum за 500 аккаунт</t>
  </si>
  <si>
    <t>Цена за 500 акк без Scenum</t>
  </si>
  <si>
    <t>Цена за 500 акк с Scenum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</si>
</sst>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0" borderId="0" xfId="0" applyAlignment="1">
      <alignment wrapText="1"/>
    </xf>
    <xf numFmtId="0" fontId="1" fillId="0" borderId="0" xfId="0" applyFont="1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/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28" workbookViewId="0">
      <selection activeCell="C43" sqref="C43"/>
    </sheetView>
  </sheetViews>
  <sheetFormatPr defaultRowHeight="15" x14ac:dyDescent="0.25"/>
  <cols>
    <col min="1" max="1" width="31" customWidth="1"/>
    <col min="2" max="2" width="16" customWidth="1"/>
    <col min="3" max="3" width="14.5703125" customWidth="1"/>
    <col min="4" max="4" width="39.140625" style="5" customWidth="1"/>
  </cols>
  <sheetData>
    <row r="1" spans="1:9" ht="15.75" x14ac:dyDescent="0.25">
      <c r="A1" s="13" t="s">
        <v>29</v>
      </c>
      <c r="B1" s="13"/>
      <c r="C1" s="13"/>
      <c r="D1" s="13"/>
      <c r="E1" s="12"/>
      <c r="I1">
        <v>500</v>
      </c>
    </row>
    <row r="3" spans="1:9" x14ac:dyDescent="0.25">
      <c r="A3" s="2"/>
      <c r="B3" s="3" t="s">
        <v>12</v>
      </c>
      <c r="C3" s="3" t="s">
        <v>13</v>
      </c>
      <c r="D3" s="9" t="s">
        <v>20</v>
      </c>
    </row>
    <row r="4" spans="1:9" ht="45" x14ac:dyDescent="0.25">
      <c r="A4" s="2" t="s">
        <v>0</v>
      </c>
      <c r="B4" s="2">
        <f>15*I1</f>
        <v>7500</v>
      </c>
      <c r="C4" s="2">
        <f>110*I1</f>
        <v>55000</v>
      </c>
      <c r="D4" s="7" t="s">
        <v>15</v>
      </c>
    </row>
    <row r="5" spans="1:9" x14ac:dyDescent="0.25">
      <c r="A5" s="2" t="s">
        <v>1</v>
      </c>
      <c r="B5" s="2">
        <v>12000</v>
      </c>
      <c r="C5" s="2">
        <v>12000</v>
      </c>
      <c r="D5" s="7" t="s">
        <v>14</v>
      </c>
    </row>
    <row r="6" spans="1:9" ht="45" x14ac:dyDescent="0.25">
      <c r="A6" s="2" t="s">
        <v>2</v>
      </c>
      <c r="B6" s="2">
        <v>15000</v>
      </c>
      <c r="C6" s="2">
        <v>15000</v>
      </c>
      <c r="D6" s="7" t="s">
        <v>30</v>
      </c>
    </row>
    <row r="7" spans="1:9" ht="30" x14ac:dyDescent="0.25">
      <c r="A7" s="2" t="s">
        <v>8</v>
      </c>
      <c r="B7" s="2">
        <v>15000</v>
      </c>
      <c r="C7" s="2">
        <v>15000</v>
      </c>
      <c r="D7" s="7" t="s">
        <v>31</v>
      </c>
    </row>
    <row r="8" spans="1:9" ht="60" x14ac:dyDescent="0.25">
      <c r="A8" s="2" t="s">
        <v>3</v>
      </c>
      <c r="B8" s="2">
        <v>70000</v>
      </c>
      <c r="C8" s="2">
        <v>70000</v>
      </c>
      <c r="D8" s="7" t="s">
        <v>32</v>
      </c>
    </row>
    <row r="9" spans="1:9" ht="75" x14ac:dyDescent="0.25">
      <c r="A9" s="2" t="s">
        <v>4</v>
      </c>
      <c r="B9" s="2">
        <v>20000</v>
      </c>
      <c r="C9" s="2">
        <v>20000</v>
      </c>
      <c r="D9" s="7" t="s">
        <v>17</v>
      </c>
    </row>
    <row r="10" spans="1:9" ht="45" x14ac:dyDescent="0.25">
      <c r="A10" s="3" t="s">
        <v>33</v>
      </c>
      <c r="B10" s="3">
        <f>SUM(B4:B9)</f>
        <v>139500</v>
      </c>
      <c r="C10" s="3">
        <f>SUM(C4:C9)</f>
        <v>187000</v>
      </c>
      <c r="D10" s="7" t="s">
        <v>18</v>
      </c>
    </row>
    <row r="11" spans="1:9" ht="45" x14ac:dyDescent="0.25">
      <c r="A11" s="3" t="s">
        <v>11</v>
      </c>
      <c r="B11" s="3">
        <f>B10/500</f>
        <v>279</v>
      </c>
      <c r="C11" s="3">
        <f>C10/500</f>
        <v>374</v>
      </c>
      <c r="D11" s="7" t="s">
        <v>19</v>
      </c>
    </row>
    <row r="12" spans="1:9" x14ac:dyDescent="0.25">
      <c r="A12" s="6"/>
      <c r="B12" s="6"/>
      <c r="C12" s="6"/>
    </row>
    <row r="13" spans="1:9" x14ac:dyDescent="0.25">
      <c r="A13" s="6"/>
      <c r="B13" s="6"/>
      <c r="C13" s="6"/>
    </row>
    <row r="14" spans="1:9" ht="15.75" x14ac:dyDescent="0.25">
      <c r="A14" s="10" t="s">
        <v>21</v>
      </c>
      <c r="B14" s="10"/>
      <c r="C14" s="10"/>
      <c r="D14" s="10"/>
    </row>
    <row r="16" spans="1:9" x14ac:dyDescent="0.25">
      <c r="A16" s="2"/>
      <c r="B16" s="3" t="s">
        <v>12</v>
      </c>
      <c r="C16" s="3" t="s">
        <v>13</v>
      </c>
      <c r="D16" s="9" t="s">
        <v>20</v>
      </c>
    </row>
    <row r="17" spans="1:4" ht="45" x14ac:dyDescent="0.25">
      <c r="A17" s="2" t="s">
        <v>0</v>
      </c>
      <c r="B17" s="2">
        <f>15*I1</f>
        <v>7500</v>
      </c>
      <c r="C17" s="2">
        <f>110*I1</f>
        <v>55000</v>
      </c>
      <c r="D17" s="7" t="s">
        <v>15</v>
      </c>
    </row>
    <row r="18" spans="1:4" x14ac:dyDescent="0.25">
      <c r="A18" s="2" t="s">
        <v>1</v>
      </c>
      <c r="B18" s="2">
        <v>12000</v>
      </c>
      <c r="C18" s="2">
        <v>12000</v>
      </c>
      <c r="D18" s="7" t="s">
        <v>14</v>
      </c>
    </row>
    <row r="19" spans="1:4" ht="45" x14ac:dyDescent="0.25">
      <c r="A19" s="2" t="s">
        <v>2</v>
      </c>
      <c r="B19" s="2">
        <v>15000</v>
      </c>
      <c r="C19" s="2">
        <v>15000</v>
      </c>
      <c r="D19" s="7" t="s">
        <v>16</v>
      </c>
    </row>
    <row r="20" spans="1:4" ht="45" x14ac:dyDescent="0.25">
      <c r="A20" s="2" t="s">
        <v>8</v>
      </c>
      <c r="B20" s="2">
        <v>15000</v>
      </c>
      <c r="C20" s="2">
        <v>15000</v>
      </c>
      <c r="D20" s="7" t="s">
        <v>22</v>
      </c>
    </row>
    <row r="21" spans="1:4" ht="45" x14ac:dyDescent="0.25">
      <c r="A21" s="2" t="s">
        <v>5</v>
      </c>
      <c r="B21" s="2">
        <v>5000</v>
      </c>
      <c r="C21" s="2">
        <v>5000</v>
      </c>
      <c r="D21" s="5" t="s">
        <v>23</v>
      </c>
    </row>
    <row r="22" spans="1:4" ht="75" x14ac:dyDescent="0.25">
      <c r="A22" s="2" t="s">
        <v>3</v>
      </c>
      <c r="B22" s="2">
        <v>10000</v>
      </c>
      <c r="C22" s="2">
        <v>10000</v>
      </c>
      <c r="D22" s="5" t="s">
        <v>24</v>
      </c>
    </row>
    <row r="23" spans="1:4" ht="90" x14ac:dyDescent="0.25">
      <c r="A23" s="2" t="s">
        <v>4</v>
      </c>
      <c r="B23" s="2">
        <v>0</v>
      </c>
      <c r="C23" s="2">
        <v>0</v>
      </c>
      <c r="D23" s="7" t="s">
        <v>25</v>
      </c>
    </row>
    <row r="24" spans="1:4" ht="45" x14ac:dyDescent="0.25">
      <c r="A24" s="3" t="s">
        <v>33</v>
      </c>
      <c r="B24" s="3">
        <f>SUM(B17:B23)</f>
        <v>64500</v>
      </c>
      <c r="C24" s="3">
        <f>SUM(C17:C23)</f>
        <v>112000</v>
      </c>
      <c r="D24" s="7" t="s">
        <v>18</v>
      </c>
    </row>
    <row r="25" spans="1:4" ht="45" x14ac:dyDescent="0.25">
      <c r="A25" s="3" t="s">
        <v>11</v>
      </c>
      <c r="B25" s="3">
        <f>B24/1000</f>
        <v>64.5</v>
      </c>
      <c r="C25" s="3">
        <f>C24/1000</f>
        <v>112</v>
      </c>
      <c r="D25" s="7" t="s">
        <v>19</v>
      </c>
    </row>
    <row r="26" spans="1:4" x14ac:dyDescent="0.25">
      <c r="A26" s="6"/>
      <c r="B26" s="6"/>
      <c r="C26" s="6"/>
      <c r="D26" s="8"/>
    </row>
    <row r="27" spans="1:4" x14ac:dyDescent="0.25">
      <c r="A27" s="11" t="s">
        <v>26</v>
      </c>
      <c r="B27" s="11"/>
      <c r="C27" s="11"/>
      <c r="D27" s="11"/>
    </row>
    <row r="28" spans="1:4" x14ac:dyDescent="0.25">
      <c r="A28" s="1"/>
      <c r="B28" s="1"/>
      <c r="C28" s="1"/>
    </row>
    <row r="29" spans="1:4" x14ac:dyDescent="0.25">
      <c r="A29" s="2"/>
      <c r="B29" s="3" t="s">
        <v>12</v>
      </c>
      <c r="C29" s="3" t="s">
        <v>13</v>
      </c>
      <c r="D29" s="7"/>
    </row>
    <row r="30" spans="1:4" x14ac:dyDescent="0.25">
      <c r="A30" s="2" t="s">
        <v>6</v>
      </c>
      <c r="B30" s="2">
        <f>B11</f>
        <v>279</v>
      </c>
      <c r="C30" s="2">
        <f>C11</f>
        <v>374</v>
      </c>
      <c r="D30" s="7"/>
    </row>
    <row r="31" spans="1:4" x14ac:dyDescent="0.25">
      <c r="A31" s="2" t="s">
        <v>7</v>
      </c>
      <c r="B31" s="2">
        <f>B25</f>
        <v>64.5</v>
      </c>
      <c r="C31" s="2">
        <f>C25</f>
        <v>112</v>
      </c>
      <c r="D31" s="7"/>
    </row>
    <row r="32" spans="1:4" ht="30" x14ac:dyDescent="0.25">
      <c r="A32" s="3" t="s">
        <v>9</v>
      </c>
      <c r="B32" s="3">
        <f>(1-B31/B30)*100</f>
        <v>76.881720430107521</v>
      </c>
      <c r="C32" s="3">
        <f>(1-C31/C30)*100</f>
        <v>70.053475935828885</v>
      </c>
      <c r="D32" s="7" t="s">
        <v>27</v>
      </c>
    </row>
    <row r="33" spans="1:4" ht="30" x14ac:dyDescent="0.25">
      <c r="A33" s="3" t="s">
        <v>10</v>
      </c>
      <c r="B33" s="3">
        <f>B30-B31</f>
        <v>214.5</v>
      </c>
      <c r="C33" s="3">
        <f>C30-C31</f>
        <v>262</v>
      </c>
      <c r="D33" s="7" t="s">
        <v>28</v>
      </c>
    </row>
    <row r="34" spans="1:4" x14ac:dyDescent="0.25">
      <c r="A34" s="1"/>
      <c r="B34" s="1"/>
      <c r="C34" s="1"/>
    </row>
    <row r="35" spans="1:4" x14ac:dyDescent="0.25">
      <c r="A35" s="2"/>
      <c r="B35" s="3" t="s">
        <v>12</v>
      </c>
      <c r="C35" s="3" t="s">
        <v>13</v>
      </c>
      <c r="D35" s="7"/>
    </row>
    <row r="36" spans="1:4" x14ac:dyDescent="0.25">
      <c r="A36" s="2" t="s">
        <v>35</v>
      </c>
      <c r="B36" s="2">
        <f>B30*500</f>
        <v>139500</v>
      </c>
      <c r="C36" s="2">
        <f>C30*500</f>
        <v>187000</v>
      </c>
      <c r="D36" s="7"/>
    </row>
    <row r="37" spans="1:4" x14ac:dyDescent="0.25">
      <c r="A37" s="2" t="s">
        <v>36</v>
      </c>
      <c r="B37" s="2">
        <f>B31*500</f>
        <v>32250</v>
      </c>
      <c r="C37" s="2">
        <f>C31*500</f>
        <v>56000</v>
      </c>
      <c r="D37" s="7"/>
    </row>
    <row r="38" spans="1:4" ht="33" x14ac:dyDescent="0.45">
      <c r="A38" s="3" t="s">
        <v>10</v>
      </c>
      <c r="B38" s="4">
        <f>B36-B37</f>
        <v>107250</v>
      </c>
      <c r="C38" s="4">
        <f>C36-C37</f>
        <v>131000</v>
      </c>
      <c r="D38" s="7" t="s">
        <v>34</v>
      </c>
    </row>
  </sheetData>
  <mergeCells count="2">
    <mergeCell ref="A14:D14"/>
    <mergeCell ref="A27:D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2021-10-13T19:52:58Z</dcterms:created>
  <dcterms:modified xsi:type="dcterms:W3CDTF">2022-07-28T19:52:05Z</dcterms:modified>
</cp:coreProperties>
</file>